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3 - Empresa Manrio\PROJETOS &amp; OBRAS\2018\Uziel\Projeto SEAP - Videomonitoramento\Entrega Final 2018.10.22\Documentos a enviar em nov 2018\"/>
    </mc:Choice>
  </mc:AlternateContent>
  <xr:revisionPtr revIDLastSave="0" documentId="13_ncr:1_{5170744D-D852-4DCF-AE96-786C8FE35DE6}" xr6:coauthVersionLast="38" xr6:coauthVersionMax="38" xr10:uidLastSave="{00000000-0000-0000-0000-000000000000}"/>
  <bookViews>
    <workbookView xWindow="0" yWindow="0" windowWidth="28800" windowHeight="12015" xr2:uid="{00000000-000D-0000-FFFF-FFFF00000000}"/>
  </bookViews>
  <sheets>
    <sheet name="BDI SERVIÇO" sheetId="5" r:id="rId1"/>
  </sheets>
  <definedNames>
    <definedName name="_xlnm.Print_Area" localSheetId="0">'BDI SERVIÇO'!$A$1:$E$55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3" i="5" l="1"/>
  <c r="I14" i="5"/>
  <c r="H15" i="5"/>
  <c r="H23" i="5" s="1"/>
  <c r="I15" i="5"/>
  <c r="H16" i="5"/>
  <c r="I16" i="5"/>
  <c r="J16" i="5"/>
  <c r="H17" i="5"/>
  <c r="H24" i="5" s="1"/>
  <c r="I17" i="5"/>
  <c r="J17" i="5" s="1"/>
  <c r="I18" i="5"/>
  <c r="I19" i="5"/>
  <c r="I20" i="5"/>
  <c r="I21" i="5"/>
  <c r="J15" i="5" l="1"/>
  <c r="J24" i="5" s="1"/>
  <c r="D22" i="5"/>
  <c r="E22" i="5"/>
  <c r="J23" i="5" l="1"/>
</calcChain>
</file>

<file path=xl/sharedStrings.xml><?xml version="1.0" encoding="utf-8"?>
<sst xmlns="http://schemas.openxmlformats.org/spreadsheetml/2006/main" count="44" uniqueCount="44">
  <si>
    <t>DESCRIÇÃO</t>
  </si>
  <si>
    <t>ITEM</t>
  </si>
  <si>
    <t>01</t>
  </si>
  <si>
    <t>02</t>
  </si>
  <si>
    <t>03</t>
  </si>
  <si>
    <t>04</t>
  </si>
  <si>
    <t>05</t>
  </si>
  <si>
    <t>06</t>
  </si>
  <si>
    <t>07</t>
  </si>
  <si>
    <t>08</t>
  </si>
  <si>
    <t>Despesas Financeiras</t>
  </si>
  <si>
    <t>COFINS (3,00%)</t>
  </si>
  <si>
    <t>PIS (0,65%)</t>
  </si>
  <si>
    <t>09</t>
  </si>
  <si>
    <t xml:space="preserve">Administração Central </t>
  </si>
  <si>
    <t xml:space="preserve">Risco </t>
  </si>
  <si>
    <t xml:space="preserve">Lucro </t>
  </si>
  <si>
    <t>PARA FORNECIMENTO DE MATERIAS E EQUIPAMENTO (%) Acórdão TCU 2.622/2013 - Plenário</t>
  </si>
  <si>
    <t>Garantia + Seguros</t>
  </si>
  <si>
    <t>50% ISS</t>
  </si>
  <si>
    <t>PARA OBRAS DE EDIFICAÇÕES - (%)
Acórdão TCU 2.622/2013 - Plenário</t>
  </si>
  <si>
    <t>CPRB (Contribuição Previdenciária sobre a Receita Bruta)</t>
  </si>
  <si>
    <t>Fórmula de cálculo do BDI em percentagem</t>
  </si>
  <si>
    <t>Valores para aplicação na fórmula</t>
  </si>
  <si>
    <t>AC = Administração Central /100 = 4/100 = 0,004</t>
  </si>
  <si>
    <t>RI  = Risco /100 = 1,27/100 = 0,0127</t>
  </si>
  <si>
    <t>(GA = Garantia/100 + SE = Seguros/100) = 0,80/100 = 0,008</t>
  </si>
  <si>
    <t>DF = Despesas Financeiras /100 = 1,23/100 = 0,0123</t>
  </si>
  <si>
    <t>LC = Lucro /100 = 0,074</t>
  </si>
  <si>
    <t>CO = COFINS /100 = 3/100 = 0,03</t>
  </si>
  <si>
    <t>PI  = PIS /100 = 0,65/100 = 0,0065</t>
  </si>
  <si>
    <t>IS  = (50% do ISS) /100 ; considerando 50% do preço de venda = 1,50/100 = 0,015</t>
  </si>
  <si>
    <t>BDI, em percentagem, obtido com a aplicação da fórmula de cálculo do BDI =</t>
  </si>
  <si>
    <t>³ A sigla CPRB corresponde à Contribuição Previdenciária sobre a Receita Bruta - instituída pelo art. 8º da Lei 12.546/2011. Utiliza-se também o termo "Desoneração da Folha de Pagamento" para caracterizar o tributo, pois, em tese, a CPRB tende a ser menor que a contribuição previdenciária calculada sobre a folha.</t>
  </si>
  <si>
    <r>
      <rPr>
        <b/>
        <sz val="11"/>
        <rFont val="Calibri"/>
        <family val="2"/>
      </rPr>
      <t>ANEXO IV</t>
    </r>
    <r>
      <rPr>
        <sz val="11"/>
        <rFont val="Calibri"/>
        <family val="2"/>
      </rPr>
      <t xml:space="preserve">
Planilha do BDI</t>
    </r>
  </si>
  <si>
    <t>CPRB = 4,5 = 4,5/100 = 0,045</t>
  </si>
  <si>
    <t>GOVERNO DO ESTADO DO RIO DE JANEIRO</t>
  </si>
  <si>
    <t>SECRETARIA DE ESTADO DE ADMINISTRAÇÃO PENITENCIÁRIA</t>
  </si>
  <si>
    <t>CENTRO DE CONTROLE E MONITORAMENTO DA CORREGEDORIA</t>
  </si>
  <si>
    <t>MARCOS TADEU DIAS DA SILVA JUNIOR</t>
  </si>
  <si>
    <t>Diretor do Centro de Controle e Monitoramento da Corregedoria - SEAP
ID: 50001523</t>
  </si>
  <si>
    <t>LUIZ HENRIQUE ANTUNES MARQUES</t>
  </si>
  <si>
    <t>ENGENHEIRO
CREA-RJ: 1998.103.904</t>
  </si>
  <si>
    <t>Rio de Janeiro, 05de novembro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</si>
</sst>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0&quot;%&quot;"/>
    <numFmt numFmtId="166" formatCode="0.0%"/>
  </numFmts>
  <fonts count="10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B7CBE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164" fontId="6" fillId="0" borderId="0" xfId="2" applyFont="1" applyFill="1" applyBorder="1" applyProtection="1">
      <protection hidden="1"/>
    </xf>
    <xf numFmtId="0" fontId="5" fillId="0" borderId="0" xfId="0" applyFont="1" applyFill="1"/>
    <xf numFmtId="0" fontId="5" fillId="0" borderId="0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Fill="1" applyBorder="1" applyAlignment="1">
      <alignment horizontal="left" vertical="center" wrapText="1" indent="1"/>
    </xf>
    <xf numFmtId="164" fontId="6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wrapText="1"/>
    </xf>
    <xf numFmtId="165" fontId="5" fillId="0" borderId="2" xfId="2" applyNumberFormat="1" applyFont="1" applyBorder="1" applyAlignment="1" applyProtection="1">
      <alignment horizontal="center" vertical="center"/>
    </xf>
    <xf numFmtId="165" fontId="5" fillId="0" borderId="1" xfId="2" applyNumberFormat="1" applyFont="1" applyBorder="1" applyAlignment="1" applyProtection="1">
      <alignment horizontal="center" vertical="center"/>
    </xf>
    <xf numFmtId="165" fontId="6" fillId="0" borderId="1" xfId="2" applyNumberFormat="1" applyFont="1" applyFill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/>
    </xf>
    <xf numFmtId="165" fontId="6" fillId="3" borderId="1" xfId="2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/>
    <xf numFmtId="2" fontId="9" fillId="0" borderId="0" xfId="0" applyNumberFormat="1" applyFont="1" applyAlignment="1">
      <alignment vertical="center"/>
    </xf>
    <xf numFmtId="0" fontId="9" fillId="0" borderId="0" xfId="0" applyFont="1"/>
    <xf numFmtId="0" fontId="5" fillId="0" borderId="5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6" fillId="0" borderId="1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5" fillId="0" borderId="16" xfId="0" applyFont="1" applyBorder="1" applyAlignment="1" applyProtection="1">
      <alignment horizontal="center" vertical="center"/>
    </xf>
    <xf numFmtId="49" fontId="5" fillId="0" borderId="16" xfId="0" applyNumberFormat="1" applyFont="1" applyBorder="1" applyAlignment="1" applyProtection="1">
      <alignment horizontal="center" vertical="center"/>
    </xf>
    <xf numFmtId="164" fontId="6" fillId="0" borderId="13" xfId="2" applyFont="1" applyFill="1" applyBorder="1" applyProtection="1">
      <protection hidden="1"/>
    </xf>
    <xf numFmtId="164" fontId="6" fillId="0" borderId="13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2" xfId="0" applyFont="1" applyFill="1" applyBorder="1"/>
    <xf numFmtId="0" fontId="5" fillId="0" borderId="0" xfId="0" applyFont="1" applyFill="1" applyBorder="1"/>
    <xf numFmtId="166" fontId="5" fillId="0" borderId="17" xfId="3" applyNumberFormat="1" applyFont="1" applyBorder="1" applyAlignment="1" applyProtection="1">
      <alignment horizontal="center" vertical="center"/>
    </xf>
    <xf numFmtId="166" fontId="5" fillId="0" borderId="15" xfId="3" applyNumberFormat="1" applyFont="1" applyBorder="1" applyAlignment="1" applyProtection="1">
      <alignment horizontal="center" vertical="center"/>
    </xf>
    <xf numFmtId="166" fontId="5" fillId="0" borderId="23" xfId="3" applyNumberFormat="1" applyFont="1" applyBorder="1" applyAlignment="1" applyProtection="1">
      <alignment horizontal="center" vertical="center"/>
    </xf>
    <xf numFmtId="166" fontId="6" fillId="0" borderId="15" xfId="3" applyNumberFormat="1" applyFont="1" applyBorder="1" applyAlignment="1">
      <alignment horizontal="center" vertical="center"/>
    </xf>
    <xf numFmtId="0" fontId="6" fillId="2" borderId="14" xfId="1" applyFont="1" applyBorder="1" applyAlignment="1" applyProtection="1">
      <alignment horizontal="center" vertical="center"/>
    </xf>
    <xf numFmtId="0" fontId="6" fillId="2" borderId="1" xfId="1" applyFont="1" applyBorder="1" applyAlignment="1" applyProtection="1">
      <alignment horizontal="center" vertical="center" wrapText="1"/>
    </xf>
    <xf numFmtId="0" fontId="6" fillId="2" borderId="15" xfId="1" applyFont="1" applyBorder="1" applyAlignment="1" applyProtection="1">
      <alignment horizontal="center" vertical="center" wrapText="1"/>
    </xf>
    <xf numFmtId="0" fontId="6" fillId="2" borderId="18" xfId="1" applyFont="1" applyBorder="1" applyAlignment="1" applyProtection="1">
      <alignment horizontal="center" vertical="center"/>
    </xf>
    <xf numFmtId="10" fontId="6" fillId="3" borderId="15" xfId="2" applyNumberFormat="1" applyFont="1" applyFill="1" applyBorder="1" applyAlignment="1" applyProtection="1">
      <alignment horizontal="center" vertical="center"/>
      <protection hidden="1"/>
    </xf>
    <xf numFmtId="0" fontId="5" fillId="0" borderId="12" xfId="1" applyFont="1" applyFill="1" applyBorder="1"/>
    <xf numFmtId="0" fontId="6" fillId="0" borderId="0" xfId="1" applyFont="1" applyFill="1" applyBorder="1" applyAlignment="1">
      <alignment horizontal="right"/>
    </xf>
    <xf numFmtId="0" fontId="5" fillId="0" borderId="4" xfId="0" applyNumberFormat="1" applyFont="1" applyFill="1" applyBorder="1" applyAlignment="1" applyProtection="1">
      <alignment vertical="center" wrapText="1"/>
    </xf>
    <xf numFmtId="0" fontId="5" fillId="0" borderId="13" xfId="0" applyNumberFormat="1" applyFont="1" applyFill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vertical="center" wrapText="1"/>
    </xf>
    <xf numFmtId="0" fontId="6" fillId="0" borderId="13" xfId="0" applyNumberFormat="1" applyFont="1" applyFill="1" applyBorder="1" applyAlignment="1" applyProtection="1">
      <alignment vertical="center" wrapText="1"/>
    </xf>
    <xf numFmtId="0" fontId="9" fillId="0" borderId="0" xfId="0" applyFont="1" applyAlignment="1"/>
    <xf numFmtId="0" fontId="9" fillId="0" borderId="0" xfId="0" applyFont="1" applyAlignment="1">
      <alignment horizontal="right"/>
    </xf>
    <xf numFmtId="2" fontId="9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2" borderId="5" xfId="1" applyFont="1" applyBorder="1" applyAlignment="1" applyProtection="1">
      <alignment horizontal="center" vertical="center"/>
    </xf>
    <xf numFmtId="0" fontId="6" fillId="2" borderId="4" xfId="1" applyFont="1" applyBorder="1" applyAlignment="1" applyProtection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3" borderId="3" xfId="1" applyFont="1" applyFill="1" applyBorder="1" applyAlignment="1">
      <alignment horizontal="left" vertical="center" wrapText="1"/>
    </xf>
    <xf numFmtId="0" fontId="6" fillId="3" borderId="4" xfId="1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7" fillId="0" borderId="20" xfId="0" applyFont="1" applyFill="1" applyBorder="1" applyAlignment="1">
      <alignment horizontal="center" wrapText="1"/>
    </xf>
    <xf numFmtId="0" fontId="7" fillId="0" borderId="21" xfId="0" applyFont="1" applyFill="1" applyBorder="1" applyAlignment="1">
      <alignment horizontal="center" wrapText="1"/>
    </xf>
    <xf numFmtId="0" fontId="7" fillId="0" borderId="22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">
    <cellStyle name="40% - Ênfase1" xfId="1" builtinId="31"/>
    <cellStyle name="Normal" xfId="0" builtinId="0"/>
    <cellStyle name="Porcentagem" xfId="3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324</xdr:row>
      <xdr:rowOff>28575</xdr:rowOff>
    </xdr:from>
    <xdr:to>
      <xdr:col>5</xdr:col>
      <xdr:colOff>57150</xdr:colOff>
      <xdr:row>324</xdr:row>
      <xdr:rowOff>28575</xdr:rowOff>
    </xdr:to>
    <xdr:sp macro="" textlink="">
      <xdr:nvSpPr>
        <xdr:cNvPr id="10397" name="Line 2">
          <a:extLst>
            <a:ext uri="{FF2B5EF4-FFF2-40B4-BE49-F238E27FC236}">
              <a16:creationId xmlns:a16="http://schemas.microsoft.com/office/drawing/2014/main" id="{A9C3B52E-CE66-46CD-9FBC-E81792D6D04E}"/>
            </a:ext>
          </a:extLst>
        </xdr:cNvPr>
        <xdr:cNvSpPr>
          <a:spLocks noChangeShapeType="1"/>
        </xdr:cNvSpPr>
      </xdr:nvSpPr>
      <xdr:spPr bwMode="auto">
        <a:xfrm>
          <a:off x="5705475" y="641413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329</xdr:row>
      <xdr:rowOff>38100</xdr:rowOff>
    </xdr:from>
    <xdr:to>
      <xdr:col>5</xdr:col>
      <xdr:colOff>76200</xdr:colOff>
      <xdr:row>329</xdr:row>
      <xdr:rowOff>38100</xdr:rowOff>
    </xdr:to>
    <xdr:sp macro="" textlink="">
      <xdr:nvSpPr>
        <xdr:cNvPr id="10398" name="Line 4">
          <a:extLst>
            <a:ext uri="{FF2B5EF4-FFF2-40B4-BE49-F238E27FC236}">
              <a16:creationId xmlns:a16="http://schemas.microsoft.com/office/drawing/2014/main" id="{60B0B095-7559-4356-8FF1-4F05ADFE4C07}"/>
            </a:ext>
          </a:extLst>
        </xdr:cNvPr>
        <xdr:cNvSpPr>
          <a:spLocks noChangeShapeType="1"/>
        </xdr:cNvSpPr>
      </xdr:nvSpPr>
      <xdr:spPr bwMode="auto">
        <a:xfrm>
          <a:off x="5705475" y="6510337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2647950</xdr:colOff>
      <xdr:row>0</xdr:row>
      <xdr:rowOff>76200</xdr:rowOff>
    </xdr:from>
    <xdr:to>
      <xdr:col>1</xdr:col>
      <xdr:colOff>3409950</xdr:colOff>
      <xdr:row>5</xdr:row>
      <xdr:rowOff>0</xdr:rowOff>
    </xdr:to>
    <xdr:pic>
      <xdr:nvPicPr>
        <xdr:cNvPr id="10399" name="Picture 5">
          <a:extLst>
            <a:ext uri="{FF2B5EF4-FFF2-40B4-BE49-F238E27FC236}">
              <a16:creationId xmlns:a16="http://schemas.microsoft.com/office/drawing/2014/main" id="{D6FBD204-7F38-4290-BE91-D4F4288A1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7620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85725</xdr:colOff>
      <xdr:row>25</xdr:row>
      <xdr:rowOff>142875</xdr:rowOff>
    </xdr:from>
    <xdr:to>
      <xdr:col>3</xdr:col>
      <xdr:colOff>342900</xdr:colOff>
      <xdr:row>25</xdr:row>
      <xdr:rowOff>523875</xdr:rowOff>
    </xdr:to>
    <xdr:pic>
      <xdr:nvPicPr>
        <xdr:cNvPr id="10400" name="Picture 273">
          <a:extLst>
            <a:ext uri="{FF2B5EF4-FFF2-40B4-BE49-F238E27FC236}">
              <a16:creationId xmlns:a16="http://schemas.microsoft.com/office/drawing/2014/main" id="{E83F07C5-0083-4890-BB3F-AF5E2A190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6381750"/>
          <a:ext cx="3762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2893220</xdr:colOff>
      <xdr:row>0</xdr:row>
      <xdr:rowOff>59531</xdr:rowOff>
    </xdr:from>
    <xdr:to>
      <xdr:col>3</xdr:col>
      <xdr:colOff>258287</xdr:colOff>
      <xdr:row>4</xdr:row>
      <xdr:rowOff>154146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63A5E82C-489A-4906-A8A1-3716B3164189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798095" y="59531"/>
          <a:ext cx="865505" cy="85661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showGridLines="0" tabSelected="1" topLeftCell="A15" zoomScale="80" zoomScaleNormal="80" zoomScaleSheetLayoutView="70" workbookViewId="0">
      <selection activeCell="K23" sqref="K23"/>
    </sheetView>
  </sheetViews>
  <sheetFormatPr defaultColWidth="9.140625" defaultRowHeight="15" outlineLevelCol="1" x14ac:dyDescent="0.25"/>
  <cols>
    <col min="1" max="1" width="7.28515625" style="1" customWidth="1"/>
    <col min="2" max="2" width="6.28515625" style="1" customWidth="1"/>
    <col min="3" max="3" width="52.42578125" style="1" customWidth="1"/>
    <col min="4" max="4" width="27.7109375" style="1" customWidth="1"/>
    <col min="5" max="5" width="26.28515625" style="1" customWidth="1" outlineLevel="1"/>
    <col min="6" max="6" width="9.140625" style="1"/>
    <col min="7" max="7" width="9.140625" style="27"/>
    <col min="8" max="8" width="10.28515625" style="27" bestFit="1" customWidth="1"/>
    <col min="9" max="11" width="9.140625" style="27"/>
    <col min="12" max="16384" width="9.140625" style="1"/>
  </cols>
  <sheetData>
    <row r="1" spans="1:11" x14ac:dyDescent="0.25">
      <c r="A1" s="30"/>
      <c r="B1" s="31"/>
      <c r="C1" s="31"/>
      <c r="D1" s="31"/>
      <c r="E1" s="32"/>
    </row>
    <row r="2" spans="1:11" x14ac:dyDescent="0.25">
      <c r="A2" s="33"/>
      <c r="B2" s="8"/>
      <c r="C2" s="8"/>
      <c r="D2" s="8"/>
      <c r="E2" s="34"/>
    </row>
    <row r="3" spans="1:11" x14ac:dyDescent="0.25">
      <c r="A3" s="33"/>
      <c r="B3" s="8"/>
      <c r="C3" s="8"/>
      <c r="D3" s="8"/>
      <c r="E3" s="34"/>
    </row>
    <row r="4" spans="1:11" x14ac:dyDescent="0.25">
      <c r="A4" s="33"/>
      <c r="B4" s="8"/>
      <c r="C4" s="8"/>
      <c r="D4" s="8"/>
      <c r="E4" s="34"/>
    </row>
    <row r="5" spans="1:11" x14ac:dyDescent="0.25">
      <c r="A5" s="33"/>
      <c r="B5" s="8"/>
      <c r="C5" s="8"/>
      <c r="D5" s="8"/>
      <c r="E5" s="34"/>
      <c r="G5" s="62"/>
    </row>
    <row r="6" spans="1:11" ht="12.95" customHeight="1" x14ac:dyDescent="0.25">
      <c r="A6" s="68" t="s">
        <v>36</v>
      </c>
      <c r="B6" s="69"/>
      <c r="C6" s="69"/>
      <c r="D6" s="69"/>
      <c r="E6" s="70"/>
    </row>
    <row r="7" spans="1:11" ht="12.95" customHeight="1" x14ac:dyDescent="0.25">
      <c r="A7" s="68" t="s">
        <v>37</v>
      </c>
      <c r="B7" s="69"/>
      <c r="C7" s="69"/>
      <c r="D7" s="69"/>
      <c r="E7" s="70"/>
    </row>
    <row r="8" spans="1:11" ht="12.95" customHeight="1" x14ac:dyDescent="0.25">
      <c r="A8" s="71" t="s">
        <v>38</v>
      </c>
      <c r="B8" s="72"/>
      <c r="C8" s="72"/>
      <c r="D8" s="72"/>
      <c r="E8" s="73"/>
    </row>
    <row r="9" spans="1:11" x14ac:dyDescent="0.25">
      <c r="A9" s="33"/>
      <c r="B9" s="8"/>
      <c r="C9" s="8"/>
      <c r="D9" s="8"/>
      <c r="E9" s="34"/>
    </row>
    <row r="10" spans="1:11" s="2" customFormat="1" ht="29.25" customHeight="1" x14ac:dyDescent="0.25">
      <c r="A10" s="74" t="s">
        <v>34</v>
      </c>
      <c r="B10" s="75"/>
      <c r="C10" s="75"/>
      <c r="D10" s="75"/>
      <c r="E10" s="76"/>
      <c r="G10" s="63"/>
      <c r="H10" s="63"/>
      <c r="I10" s="63"/>
      <c r="J10" s="63"/>
      <c r="K10" s="63"/>
    </row>
    <row r="11" spans="1:11" s="2" customFormat="1" x14ac:dyDescent="0.25">
      <c r="A11" s="35"/>
      <c r="B11" s="36"/>
      <c r="C11" s="36"/>
      <c r="D11" s="36"/>
      <c r="E11" s="37"/>
      <c r="G11" s="63"/>
      <c r="H11" s="63"/>
      <c r="I11" s="63"/>
      <c r="J11" s="63"/>
      <c r="K11" s="63"/>
    </row>
    <row r="12" spans="1:11" s="3" customFormat="1" ht="63.75" customHeight="1" x14ac:dyDescent="0.2">
      <c r="A12" s="51" t="s">
        <v>1</v>
      </c>
      <c r="B12" s="66" t="s">
        <v>0</v>
      </c>
      <c r="C12" s="67"/>
      <c r="D12" s="52" t="s">
        <v>20</v>
      </c>
      <c r="E12" s="53" t="s">
        <v>17</v>
      </c>
      <c r="G12" s="22"/>
      <c r="H12" s="22"/>
      <c r="I12" s="22"/>
      <c r="J12" s="22"/>
      <c r="K12" s="22"/>
    </row>
    <row r="13" spans="1:11" s="4" customFormat="1" ht="20.100000000000001" customHeight="1" x14ac:dyDescent="0.2">
      <c r="A13" s="38" t="s">
        <v>2</v>
      </c>
      <c r="B13" s="77" t="s">
        <v>14</v>
      </c>
      <c r="C13" s="78"/>
      <c r="D13" s="17">
        <v>4</v>
      </c>
      <c r="E13" s="47">
        <v>3.4500000000000003E-2</v>
      </c>
      <c r="G13" s="23">
        <v>0.04</v>
      </c>
      <c r="H13" s="24"/>
      <c r="I13" s="23">
        <f>E13/100</f>
        <v>3.4500000000000004E-4</v>
      </c>
      <c r="J13" s="24"/>
      <c r="K13" s="24"/>
    </row>
    <row r="14" spans="1:11" s="4" customFormat="1" ht="20.100000000000001" customHeight="1" x14ac:dyDescent="0.2">
      <c r="A14" s="39" t="s">
        <v>3</v>
      </c>
      <c r="B14" s="77" t="s">
        <v>18</v>
      </c>
      <c r="C14" s="78"/>
      <c r="D14" s="17">
        <v>0.8</v>
      </c>
      <c r="E14" s="47">
        <v>4.8000000000000001E-2</v>
      </c>
      <c r="G14" s="23">
        <v>8.0000000000000002E-3</v>
      </c>
      <c r="H14" s="24"/>
      <c r="I14" s="23">
        <f t="shared" ref="I14:I21" si="0">E14/100</f>
        <v>4.8000000000000001E-4</v>
      </c>
      <c r="J14" s="24"/>
      <c r="K14" s="24"/>
    </row>
    <row r="15" spans="1:11" s="4" customFormat="1" ht="20.100000000000001" customHeight="1" x14ac:dyDescent="0.2">
      <c r="A15" s="39" t="s">
        <v>4</v>
      </c>
      <c r="B15" s="77" t="s">
        <v>15</v>
      </c>
      <c r="C15" s="78"/>
      <c r="D15" s="17">
        <v>1.27</v>
      </c>
      <c r="E15" s="47">
        <v>8.5000000000000006E-3</v>
      </c>
      <c r="G15" s="23">
        <v>1.2699999999999999E-2</v>
      </c>
      <c r="H15" s="24">
        <f>1+G13+G14+G15</f>
        <v>1.0607</v>
      </c>
      <c r="I15" s="23">
        <f t="shared" si="0"/>
        <v>8.5000000000000006E-5</v>
      </c>
      <c r="J15" s="24">
        <f>1+I13+I14+I15</f>
        <v>1.00091</v>
      </c>
      <c r="K15" s="24"/>
    </row>
    <row r="16" spans="1:11" s="4" customFormat="1" ht="20.100000000000001" customHeight="1" x14ac:dyDescent="0.2">
      <c r="A16" s="39" t="s">
        <v>5</v>
      </c>
      <c r="B16" s="77" t="s">
        <v>10</v>
      </c>
      <c r="C16" s="78"/>
      <c r="D16" s="18">
        <v>1.23</v>
      </c>
      <c r="E16" s="48">
        <v>8.5000000000000006E-3</v>
      </c>
      <c r="G16" s="23">
        <v>1.23E-2</v>
      </c>
      <c r="H16" s="24">
        <f>1+G16</f>
        <v>1.0123</v>
      </c>
      <c r="I16" s="23">
        <f t="shared" si="0"/>
        <v>8.5000000000000006E-5</v>
      </c>
      <c r="J16" s="24">
        <f>1+I16</f>
        <v>1.0000849999999999</v>
      </c>
      <c r="K16" s="64"/>
    </row>
    <row r="17" spans="1:11" s="4" customFormat="1" ht="20.100000000000001" customHeight="1" x14ac:dyDescent="0.2">
      <c r="A17" s="39" t="s">
        <v>6</v>
      </c>
      <c r="B17" s="77" t="s">
        <v>16</v>
      </c>
      <c r="C17" s="78"/>
      <c r="D17" s="18">
        <v>7.4</v>
      </c>
      <c r="E17" s="49">
        <v>5.11E-2</v>
      </c>
      <c r="G17" s="23">
        <v>7.3999999999999996E-2</v>
      </c>
      <c r="H17" s="24">
        <f>1+G17</f>
        <v>1.0740000000000001</v>
      </c>
      <c r="I17" s="23">
        <f t="shared" si="0"/>
        <v>5.1099999999999995E-4</v>
      </c>
      <c r="J17" s="24">
        <f>1+I17</f>
        <v>1.0005109999999999</v>
      </c>
      <c r="K17" s="24"/>
    </row>
    <row r="18" spans="1:11" s="4" customFormat="1" ht="20.100000000000001" customHeight="1" x14ac:dyDescent="0.2">
      <c r="A18" s="39" t="s">
        <v>7</v>
      </c>
      <c r="B18" s="77" t="s">
        <v>11</v>
      </c>
      <c r="C18" s="78"/>
      <c r="D18" s="18">
        <v>3</v>
      </c>
      <c r="E18" s="48">
        <v>0.03</v>
      </c>
      <c r="G18" s="23">
        <v>0.03</v>
      </c>
      <c r="H18" s="24"/>
      <c r="I18" s="23">
        <f t="shared" si="0"/>
        <v>2.9999999999999997E-4</v>
      </c>
      <c r="J18" s="24"/>
      <c r="K18" s="24"/>
    </row>
    <row r="19" spans="1:11" s="4" customFormat="1" ht="20.100000000000001" customHeight="1" x14ac:dyDescent="0.2">
      <c r="A19" s="39" t="s">
        <v>8</v>
      </c>
      <c r="B19" s="77" t="s">
        <v>12</v>
      </c>
      <c r="C19" s="78"/>
      <c r="D19" s="18">
        <v>0.65</v>
      </c>
      <c r="E19" s="49">
        <v>6.4999999999999997E-3</v>
      </c>
      <c r="G19" s="23">
        <v>6.4999999999999997E-3</v>
      </c>
      <c r="H19" s="24"/>
      <c r="I19" s="23">
        <f t="shared" si="0"/>
        <v>6.4999999999999994E-5</v>
      </c>
      <c r="J19" s="24"/>
      <c r="K19" s="24"/>
    </row>
    <row r="20" spans="1:11" s="4" customFormat="1" ht="20.100000000000001" customHeight="1" x14ac:dyDescent="0.2">
      <c r="A20" s="39" t="s">
        <v>9</v>
      </c>
      <c r="B20" s="96" t="s">
        <v>19</v>
      </c>
      <c r="C20" s="97"/>
      <c r="D20" s="19">
        <v>1.5</v>
      </c>
      <c r="E20" s="50"/>
      <c r="G20" s="23">
        <v>1.4999999999999999E-2</v>
      </c>
      <c r="H20" s="24"/>
      <c r="I20" s="23">
        <f t="shared" si="0"/>
        <v>0</v>
      </c>
      <c r="J20" s="24"/>
      <c r="K20" s="24"/>
    </row>
    <row r="21" spans="1:11" s="4" customFormat="1" ht="20.100000000000001" customHeight="1" x14ac:dyDescent="0.2">
      <c r="A21" s="39" t="s">
        <v>13</v>
      </c>
      <c r="B21" s="96" t="s">
        <v>21</v>
      </c>
      <c r="C21" s="97"/>
      <c r="D21" s="20">
        <v>4.5</v>
      </c>
      <c r="E21" s="50">
        <v>4.4999999999999998E-2</v>
      </c>
      <c r="G21" s="23">
        <v>4.4999999999999998E-2</v>
      </c>
      <c r="H21" s="24"/>
      <c r="I21" s="23">
        <f t="shared" si="0"/>
        <v>4.4999999999999999E-4</v>
      </c>
      <c r="J21" s="24"/>
      <c r="K21" s="24"/>
    </row>
    <row r="22" spans="1:11" s="4" customFormat="1" ht="33.75" customHeight="1" x14ac:dyDescent="0.2">
      <c r="A22" s="54"/>
      <c r="B22" s="85" t="s">
        <v>32</v>
      </c>
      <c r="C22" s="86"/>
      <c r="D22" s="21">
        <f>((1+D13/100+D14/100+D15/100)*(1+D16/100)*(1+D17/100)/(1-D18/100-D19/100-D20/100-D21/100)-1)*100</f>
        <v>27.637394481460987</v>
      </c>
      <c r="E22" s="55">
        <f>((1+E13/100+E14/100+E15/100)*(1+E16/100)*(1+E17/100)/(1-E18/100-E19/100-E20/100-E21/100)-1)*100</f>
        <v>0.23234794702937656</v>
      </c>
      <c r="F22" s="5"/>
      <c r="G22" s="24"/>
      <c r="H22" s="24"/>
      <c r="I22" s="24"/>
      <c r="J22" s="24"/>
      <c r="K22" s="24"/>
    </row>
    <row r="23" spans="1:11" s="7" customFormat="1" x14ac:dyDescent="0.25">
      <c r="A23" s="56"/>
      <c r="B23" s="57"/>
      <c r="C23" s="57"/>
      <c r="D23" s="6"/>
      <c r="E23" s="40"/>
      <c r="G23" s="25"/>
      <c r="H23" s="26">
        <f>100*(H15*H16*H17)/(1-(G18+G19+G20))-100</f>
        <v>21.581851253558241</v>
      </c>
      <c r="I23" s="25"/>
      <c r="J23" s="26">
        <f>100*(J15*J16*J17)/(1-(I18+I19+I20))-100</f>
        <v>0.18722692127882112</v>
      </c>
      <c r="K23" s="25"/>
    </row>
    <row r="24" spans="1:11" ht="79.5" customHeight="1" x14ac:dyDescent="0.25">
      <c r="A24" s="33"/>
      <c r="B24" s="9"/>
      <c r="C24" s="8"/>
      <c r="D24" s="8"/>
      <c r="E24" s="34"/>
      <c r="H24" s="26">
        <f>100*(H15*H16*H17)/(1-(G18+G19+G20+G21))-100</f>
        <v>27.637394481460987</v>
      </c>
      <c r="J24" s="26">
        <f>100*(J15*J16*J17)/(1-(I18+I19+I20+I21))-100</f>
        <v>0.23234794702938188</v>
      </c>
    </row>
    <row r="25" spans="1:11" x14ac:dyDescent="0.25">
      <c r="A25" s="33"/>
      <c r="B25" s="8"/>
      <c r="C25" s="8"/>
      <c r="D25" s="8"/>
      <c r="E25" s="34"/>
    </row>
    <row r="26" spans="1:11" ht="63" customHeight="1" x14ac:dyDescent="0.25">
      <c r="A26" s="98" t="s">
        <v>22</v>
      </c>
      <c r="B26" s="99"/>
      <c r="C26" s="10"/>
      <c r="D26" s="11"/>
      <c r="E26" s="34"/>
    </row>
    <row r="27" spans="1:11" s="4" customFormat="1" ht="15" customHeight="1" x14ac:dyDescent="0.2">
      <c r="A27" s="79" t="s">
        <v>23</v>
      </c>
      <c r="B27" s="80"/>
      <c r="C27" s="12" t="s">
        <v>24</v>
      </c>
      <c r="D27" s="13"/>
      <c r="E27" s="41"/>
      <c r="G27" s="65"/>
      <c r="H27" s="65"/>
      <c r="I27" s="65"/>
      <c r="J27" s="65"/>
      <c r="K27" s="65"/>
    </row>
    <row r="28" spans="1:11" s="4" customFormat="1" ht="15" customHeight="1" x14ac:dyDescent="0.2">
      <c r="A28" s="81"/>
      <c r="B28" s="82"/>
      <c r="C28" s="12" t="s">
        <v>25</v>
      </c>
      <c r="D28" s="29"/>
      <c r="E28" s="42"/>
      <c r="G28" s="65"/>
      <c r="H28" s="65"/>
      <c r="I28" s="65"/>
      <c r="J28" s="65"/>
      <c r="K28" s="65"/>
    </row>
    <row r="29" spans="1:11" s="4" customFormat="1" ht="15" customHeight="1" x14ac:dyDescent="0.2">
      <c r="A29" s="81"/>
      <c r="B29" s="82"/>
      <c r="C29" s="12" t="s">
        <v>26</v>
      </c>
      <c r="D29" s="14"/>
      <c r="E29" s="43"/>
      <c r="G29" s="65"/>
      <c r="H29" s="65"/>
      <c r="I29" s="65"/>
      <c r="J29" s="65"/>
      <c r="K29" s="65"/>
    </row>
    <row r="30" spans="1:11" s="4" customFormat="1" ht="15" customHeight="1" x14ac:dyDescent="0.2">
      <c r="A30" s="81"/>
      <c r="B30" s="82"/>
      <c r="C30" s="12" t="s">
        <v>27</v>
      </c>
      <c r="D30" s="14"/>
      <c r="E30" s="43"/>
      <c r="G30" s="65"/>
      <c r="H30" s="65"/>
      <c r="I30" s="65"/>
      <c r="J30" s="65"/>
      <c r="K30" s="65"/>
    </row>
    <row r="31" spans="1:11" s="4" customFormat="1" ht="15" customHeight="1" x14ac:dyDescent="0.2">
      <c r="A31" s="81"/>
      <c r="B31" s="82"/>
      <c r="C31" s="12" t="s">
        <v>28</v>
      </c>
      <c r="D31" s="14"/>
      <c r="E31" s="43"/>
      <c r="G31" s="65"/>
      <c r="H31" s="65"/>
      <c r="I31" s="65"/>
      <c r="J31" s="65"/>
      <c r="K31" s="65"/>
    </row>
    <row r="32" spans="1:11" s="4" customFormat="1" ht="15" customHeight="1" x14ac:dyDescent="0.2">
      <c r="A32" s="81"/>
      <c r="B32" s="82"/>
      <c r="C32" s="12" t="s">
        <v>29</v>
      </c>
      <c r="D32" s="15"/>
      <c r="E32" s="44"/>
      <c r="G32" s="65"/>
      <c r="H32" s="65"/>
      <c r="I32" s="65"/>
      <c r="J32" s="65"/>
      <c r="K32" s="65"/>
    </row>
    <row r="33" spans="1:11" s="4" customFormat="1" ht="15" customHeight="1" x14ac:dyDescent="0.2">
      <c r="A33" s="81"/>
      <c r="B33" s="82"/>
      <c r="C33" s="12" t="s">
        <v>30</v>
      </c>
      <c r="D33" s="15"/>
      <c r="E33" s="44"/>
      <c r="G33" s="65"/>
      <c r="H33" s="65"/>
      <c r="I33" s="65"/>
      <c r="J33" s="65"/>
      <c r="K33" s="65"/>
    </row>
    <row r="34" spans="1:11" s="4" customFormat="1" ht="15" customHeight="1" x14ac:dyDescent="0.2">
      <c r="A34" s="81"/>
      <c r="B34" s="82"/>
      <c r="C34" s="28" t="s">
        <v>31</v>
      </c>
      <c r="D34" s="58"/>
      <c r="E34" s="59"/>
      <c r="G34" s="65"/>
      <c r="H34" s="65"/>
      <c r="I34" s="65"/>
      <c r="J34" s="65"/>
      <c r="K34" s="65"/>
    </row>
    <row r="35" spans="1:11" s="4" customFormat="1" ht="15" customHeight="1" x14ac:dyDescent="0.2">
      <c r="A35" s="83"/>
      <c r="B35" s="84"/>
      <c r="C35" s="28" t="s">
        <v>35</v>
      </c>
      <c r="D35" s="60"/>
      <c r="E35" s="61"/>
      <c r="G35" s="65"/>
      <c r="H35" s="65"/>
      <c r="I35" s="65"/>
      <c r="J35" s="65"/>
      <c r="K35" s="65"/>
    </row>
    <row r="36" spans="1:11" x14ac:dyDescent="0.25">
      <c r="A36" s="33"/>
      <c r="B36" s="8"/>
      <c r="C36" s="16"/>
      <c r="D36" s="8"/>
      <c r="E36" s="34"/>
    </row>
    <row r="37" spans="1:11" x14ac:dyDescent="0.25">
      <c r="A37" s="33"/>
      <c r="B37" s="8"/>
      <c r="C37" s="16"/>
      <c r="D37" s="8"/>
      <c r="E37" s="34"/>
    </row>
    <row r="38" spans="1:11" x14ac:dyDescent="0.25">
      <c r="A38" s="68" t="s">
        <v>43</v>
      </c>
      <c r="B38" s="69"/>
      <c r="C38" s="69"/>
      <c r="D38" s="69"/>
      <c r="E38" s="70"/>
    </row>
    <row r="39" spans="1:11" x14ac:dyDescent="0.25">
      <c r="A39" s="33"/>
      <c r="B39" s="8"/>
      <c r="C39" s="8"/>
      <c r="D39" s="8"/>
      <c r="E39" s="34"/>
    </row>
    <row r="40" spans="1:11" x14ac:dyDescent="0.25">
      <c r="A40" s="33"/>
      <c r="B40" s="8"/>
      <c r="C40" s="8"/>
      <c r="D40" s="8"/>
      <c r="E40" s="34"/>
    </row>
    <row r="41" spans="1:11" x14ac:dyDescent="0.25">
      <c r="A41" s="33"/>
      <c r="B41" s="8"/>
      <c r="C41" s="8"/>
      <c r="D41" s="8"/>
      <c r="E41" s="34"/>
    </row>
    <row r="42" spans="1:11" x14ac:dyDescent="0.25">
      <c r="A42" s="33"/>
      <c r="B42" s="8"/>
      <c r="C42" s="8"/>
      <c r="D42" s="8"/>
      <c r="E42" s="34"/>
    </row>
    <row r="43" spans="1:11" x14ac:dyDescent="0.25">
      <c r="A43" s="93" t="s">
        <v>41</v>
      </c>
      <c r="B43" s="94"/>
      <c r="C43" s="94"/>
      <c r="D43" s="94"/>
      <c r="E43" s="95"/>
    </row>
    <row r="44" spans="1:11" ht="36" customHeight="1" x14ac:dyDescent="0.25">
      <c r="A44" s="74" t="s">
        <v>42</v>
      </c>
      <c r="B44" s="75"/>
      <c r="C44" s="75"/>
      <c r="D44" s="75"/>
      <c r="E44" s="76"/>
    </row>
    <row r="45" spans="1:11" x14ac:dyDescent="0.25">
      <c r="A45" s="45"/>
      <c r="B45" s="46"/>
      <c r="C45" s="46"/>
      <c r="D45" s="8"/>
      <c r="E45" s="34"/>
    </row>
    <row r="46" spans="1:11" x14ac:dyDescent="0.25">
      <c r="A46" s="33"/>
      <c r="B46" s="8"/>
      <c r="C46" s="8"/>
      <c r="D46" s="8"/>
      <c r="E46" s="34"/>
    </row>
    <row r="47" spans="1:11" x14ac:dyDescent="0.25">
      <c r="A47" s="33"/>
      <c r="B47" s="8"/>
      <c r="C47" s="8"/>
      <c r="D47" s="8"/>
      <c r="E47" s="34"/>
    </row>
    <row r="48" spans="1:11" x14ac:dyDescent="0.25">
      <c r="A48" s="93"/>
      <c r="B48" s="94"/>
      <c r="C48" s="94"/>
      <c r="D48" s="94"/>
      <c r="E48" s="34"/>
    </row>
    <row r="49" spans="1:5" x14ac:dyDescent="0.25">
      <c r="A49" s="93" t="s">
        <v>39</v>
      </c>
      <c r="B49" s="94"/>
      <c r="C49" s="94"/>
      <c r="D49" s="94"/>
      <c r="E49" s="95"/>
    </row>
    <row r="50" spans="1:5" ht="34.5" customHeight="1" x14ac:dyDescent="0.25">
      <c r="A50" s="74" t="s">
        <v>40</v>
      </c>
      <c r="B50" s="75"/>
      <c r="C50" s="75"/>
      <c r="D50" s="75"/>
      <c r="E50" s="76"/>
    </row>
    <row r="51" spans="1:5" x14ac:dyDescent="0.25">
      <c r="A51" s="45"/>
      <c r="B51" s="46"/>
      <c r="C51" s="46"/>
      <c r="D51" s="8"/>
      <c r="E51" s="34"/>
    </row>
    <row r="52" spans="1:5" ht="9" customHeight="1" x14ac:dyDescent="0.25">
      <c r="A52" s="87" t="s">
        <v>33</v>
      </c>
      <c r="B52" s="88"/>
      <c r="C52" s="88"/>
      <c r="D52" s="88"/>
      <c r="E52" s="89"/>
    </row>
    <row r="53" spans="1:5" x14ac:dyDescent="0.25">
      <c r="A53" s="87"/>
      <c r="B53" s="88"/>
      <c r="C53" s="88"/>
      <c r="D53" s="88"/>
      <c r="E53" s="89"/>
    </row>
    <row r="54" spans="1:5" ht="15.75" thickBot="1" x14ac:dyDescent="0.3">
      <c r="A54" s="90"/>
      <c r="B54" s="91"/>
      <c r="C54" s="91"/>
      <c r="D54" s="91"/>
      <c r="E54" s="92"/>
    </row>
  </sheetData>
  <mergeCells count="24">
    <mergeCell ref="A52:E54"/>
    <mergeCell ref="A44:E44"/>
    <mergeCell ref="A43:E43"/>
    <mergeCell ref="A38:E38"/>
    <mergeCell ref="B14:C14"/>
    <mergeCell ref="A49:E49"/>
    <mergeCell ref="A50:E50"/>
    <mergeCell ref="B17:C17"/>
    <mergeCell ref="A48:D48"/>
    <mergeCell ref="B21:C21"/>
    <mergeCell ref="B20:C20"/>
    <mergeCell ref="B19:C19"/>
    <mergeCell ref="B18:C18"/>
    <mergeCell ref="A26:B26"/>
    <mergeCell ref="B13:C13"/>
    <mergeCell ref="A27:B35"/>
    <mergeCell ref="B22:C22"/>
    <mergeCell ref="B15:C15"/>
    <mergeCell ref="B16:C16"/>
    <mergeCell ref="B12:C12"/>
    <mergeCell ref="A6:E6"/>
    <mergeCell ref="A7:E7"/>
    <mergeCell ref="A8:E8"/>
    <mergeCell ref="A10:E10"/>
  </mergeCells>
  <printOptions horizontalCentered="1" verticalCentered="1"/>
  <pageMargins left="1.1811023622047245" right="0.59055118110236227" top="0.39370078740157483" bottom="0.78740157480314965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BDI SERVIÇO</vt:lpstr>
      <vt:lpstr>'BDI SERVIÇO'!Area_de_impressao</vt:lpstr>
    </vt:vector>
  </TitlesOfParts>
  <Company>Cor2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Cro2</dc:creator>
  <cp:lastModifiedBy>Manrio</cp:lastModifiedBy>
  <cp:lastPrinted>2018-11-06T11:32:10Z</cp:lastPrinted>
  <dcterms:created xsi:type="dcterms:W3CDTF">2010-03-16T13:11:01Z</dcterms:created>
  <dcterms:modified xsi:type="dcterms:W3CDTF">2018-11-06T11:56:11Z</dcterms:modified>
</cp:coreProperties>
</file>